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420" windowWidth="16155" windowHeight="390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<sst xmlns="http://schemas.openxmlformats.org/spreadsheetml/2006/main" count="23" uniqueCount="15">
  <si>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</si>
  <si>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</si>
  <si>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</si>
  <si>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</si>
  <si>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</si>
  <si>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</si>
  <si>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</si>
  <si>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</si>
  <si>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</si>
  <si>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Всего</t>
  </si>
  <si>
    <t>Объем потерь фактически приобретенный</t>
  </si>
  <si>
    <t>СНII</t>
  </si>
  <si>
    <t>HH</t>
  </si>
  <si>
    <t>* % Потерь электроэнергии в сетях АО "Новгородоблэлектро" по диапазонам расчитан от общего поступления электроэнергии в сеть.</t>
  </si>
  <si>
    <t>Информация об объемах и стоимости нормативных и фактических потерь в сетях АО "Новгородоблэлектро" в 2018г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</si>
</sst>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PageLayoutView="0" workbookViewId="0" topLeftCell="A3">
      <selection activeCell="I16" sqref="A16:I16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  <col min="15" max="15" width="0" style="0" hidden="1" customWidth="1"/>
  </cols>
  <sheetData>
    <row r="2" spans="1:13" ht="28.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7"/>
      <c r="K2" s="7"/>
      <c r="L2" s="7"/>
      <c r="M2" s="7"/>
    </row>
    <row r="4" spans="1:13" ht="15" customHeight="1">
      <c r="A4" s="22" t="s">
        <v>5</v>
      </c>
      <c r="B4" s="23" t="s">
        <v>10</v>
      </c>
      <c r="C4" s="24"/>
      <c r="D4" s="24"/>
      <c r="E4" s="24"/>
      <c r="F4" s="24"/>
      <c r="G4" s="24"/>
      <c r="H4" s="24"/>
      <c r="I4" s="25"/>
      <c r="J4" s="15"/>
      <c r="K4" s="15"/>
      <c r="L4" s="23" t="s">
        <v>0</v>
      </c>
      <c r="M4" s="24"/>
    </row>
    <row r="5" spans="1:13" ht="18.75" customHeight="1">
      <c r="A5" s="22"/>
      <c r="B5" s="26" t="s">
        <v>1</v>
      </c>
      <c r="C5" s="26"/>
      <c r="D5" s="27" t="s">
        <v>11</v>
      </c>
      <c r="E5" s="28"/>
      <c r="F5" s="27" t="s">
        <v>12</v>
      </c>
      <c r="G5" s="28"/>
      <c r="H5" s="26" t="s">
        <v>9</v>
      </c>
      <c r="I5" s="26"/>
      <c r="J5" s="2"/>
      <c r="K5" s="2"/>
      <c r="L5" s="2" t="s">
        <v>1</v>
      </c>
      <c r="M5" s="2" t="s">
        <v>6</v>
      </c>
    </row>
    <row r="6" spans="1:13" ht="12.75">
      <c r="A6" s="22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8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0">
        <v>370706.771</v>
      </c>
    </row>
    <row r="11" spans="1:13" ht="12.75" hidden="1">
      <c r="A11" s="8">
        <v>2012</v>
      </c>
      <c r="B11" s="3">
        <v>227724</v>
      </c>
      <c r="C11" s="9">
        <f>B11/1235310</f>
        <v>0.18434562984190203</v>
      </c>
      <c r="D11" s="9"/>
      <c r="E11" s="9"/>
      <c r="F11" s="9"/>
      <c r="G11" s="9"/>
      <c r="H11" s="12">
        <v>231914.221</v>
      </c>
      <c r="I11" s="13">
        <v>0.1868</v>
      </c>
      <c r="J11" s="13"/>
      <c r="K11" s="13"/>
      <c r="L11" s="14">
        <v>391157.65</v>
      </c>
      <c r="M11" s="14">
        <v>333258.672</v>
      </c>
    </row>
    <row r="12" spans="1:13" ht="12.75" hidden="1">
      <c r="A12" s="8">
        <v>2013</v>
      </c>
      <c r="B12" s="3">
        <v>226290</v>
      </c>
      <c r="C12" s="9">
        <v>0.1838</v>
      </c>
      <c r="D12" s="9"/>
      <c r="E12" s="9"/>
      <c r="F12" s="9"/>
      <c r="G12" s="9"/>
      <c r="H12" s="12">
        <v>205270.045</v>
      </c>
      <c r="I12" s="9">
        <v>0.1679</v>
      </c>
      <c r="J12" s="9"/>
      <c r="K12" s="9"/>
      <c r="L12" s="5">
        <v>377245.8</v>
      </c>
      <c r="M12" s="14">
        <v>316809.408</v>
      </c>
    </row>
    <row r="13" spans="1:13" ht="12.75" hidden="1">
      <c r="A13" s="8">
        <v>2015</v>
      </c>
      <c r="B13" s="3">
        <v>211544.8</v>
      </c>
      <c r="C13" s="9">
        <v>0.1796</v>
      </c>
      <c r="D13" s="3">
        <v>80113.5087</v>
      </c>
      <c r="E13" s="16">
        <f>D13/1186437.036</f>
        <v>0.06752445032405412</v>
      </c>
      <c r="F13" s="3">
        <v>103066.9393</v>
      </c>
      <c r="G13" s="16">
        <f>F13/1186437.036</f>
        <v>0.08687097264553026</v>
      </c>
      <c r="H13" s="3">
        <f>F13+D13</f>
        <v>183180.448</v>
      </c>
      <c r="I13" s="9">
        <f>H13/1186437.036</f>
        <v>0.15439542296958436</v>
      </c>
      <c r="J13" s="9"/>
      <c r="K13" s="9"/>
      <c r="L13" s="5">
        <f>B13*1.8</f>
        <v>380780.64</v>
      </c>
      <c r="M13" s="14">
        <v>357374</v>
      </c>
    </row>
    <row r="14" spans="1:15" ht="12.75">
      <c r="A14" s="8">
        <v>2016</v>
      </c>
      <c r="B14" s="3">
        <v>186830</v>
      </c>
      <c r="C14" s="9">
        <v>0.1532</v>
      </c>
      <c r="D14" s="3">
        <f>E13*O14</f>
        <v>80386.23752397865</v>
      </c>
      <c r="E14" s="9">
        <f>D14/O14</f>
        <v>0.06752445032405412</v>
      </c>
      <c r="F14" s="3">
        <f>H14-D14</f>
        <v>104094.76247602135</v>
      </c>
      <c r="G14" s="9">
        <f>F14/O14</f>
        <v>0.08743961447019626</v>
      </c>
      <c r="H14" s="3">
        <v>184481</v>
      </c>
      <c r="I14" s="9">
        <v>0.155</v>
      </c>
      <c r="J14" s="9"/>
      <c r="K14" s="9"/>
      <c r="L14" s="5">
        <f>B14*1.992867</f>
        <v>372327.34161</v>
      </c>
      <c r="M14" s="14" t="s">
        <v>8</v>
      </c>
      <c r="O14">
        <v>1190476</v>
      </c>
    </row>
    <row r="15" spans="1:13" ht="12.75">
      <c r="A15" s="8">
        <v>2017</v>
      </c>
      <c r="B15" s="3">
        <v>186830</v>
      </c>
      <c r="C15" s="9">
        <v>0.1532</v>
      </c>
      <c r="D15" s="3">
        <v>88836.494</v>
      </c>
      <c r="E15" s="9">
        <v>0.0836</v>
      </c>
      <c r="F15" s="3">
        <f>H15-D15</f>
        <v>91461.77799999999</v>
      </c>
      <c r="G15" s="9">
        <v>0.0812</v>
      </c>
      <c r="H15" s="3">
        <v>180298.272</v>
      </c>
      <c r="I15" s="9">
        <v>0.1538</v>
      </c>
      <c r="J15" s="11"/>
      <c r="K15" s="11"/>
      <c r="L15" s="6"/>
      <c r="M15" s="11"/>
    </row>
    <row r="16" spans="1:12" ht="12.75">
      <c r="A16" s="8">
        <v>2018</v>
      </c>
      <c r="B16" s="3">
        <v>186830</v>
      </c>
      <c r="C16" s="9">
        <v>0.1532</v>
      </c>
      <c r="D16" s="3">
        <v>91021</v>
      </c>
      <c r="E16" s="9">
        <v>0.0805</v>
      </c>
      <c r="F16" s="3">
        <v>82249</v>
      </c>
      <c r="G16" s="9">
        <v>0.0727</v>
      </c>
      <c r="H16" s="3">
        <f>F16+D16</f>
        <v>173270</v>
      </c>
      <c r="I16" s="9">
        <v>0.1532</v>
      </c>
      <c r="L16" t="s">
        <v>7</v>
      </c>
    </row>
    <row r="17" spans="1:9" ht="12.75">
      <c r="A17" s="17"/>
      <c r="B17" s="18"/>
      <c r="C17" s="19"/>
      <c r="D17" s="18"/>
      <c r="E17" s="19"/>
      <c r="F17" s="18"/>
      <c r="G17" s="19"/>
      <c r="H17" s="18"/>
      <c r="I17" s="19"/>
    </row>
    <row r="18" spans="1:9" ht="31.5" customHeight="1">
      <c r="A18" s="21" t="s">
        <v>13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9">
    <mergeCell ref="A2:I2"/>
    <mergeCell ref="A18:I18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2019-02-28T14:28:41Z</dcterms:modified>
  <cp:category/>
  <cp:version/>
  <cp:contentType/>
  <cp:contentStatus/>
</cp:coreProperties>
</file>